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<sst xmlns="http://schemas.openxmlformats.org/spreadsheetml/2006/main" count="45" uniqueCount="44">
  <si>
    <t xml:space="preserve">Отчет об  исполнению бюджета за 1ое полугодие  2024г.</t>
  </si>
  <si>
    <t xml:space="preserve">Доходы бюджета</t>
  </si>
  <si>
    <t xml:space="preserve">Исполнено</t>
  </si>
  <si>
    <t xml:space="preserve">Наименование показателя</t>
  </si>
  <si>
    <t xml:space="preserve">План</t>
  </si>
  <si>
    <t xml:space="preserve">Доходы бюджета- ВСЕГО:</t>
  </si>
  <si>
    <t xml:space="preserve">Налог на доходы с физических лиц</t>
  </si>
  <si>
    <t xml:space="preserve">Налог на имущество</t>
  </si>
  <si>
    <t xml:space="preserve">Земельный налог с физических лиц</t>
  </si>
  <si>
    <t xml:space="preserve">Земельный налог с юридических лиц</t>
  </si>
  <si>
    <t xml:space="preserve">Единый сельхоз налог</t>
  </si>
  <si>
    <t xml:space="preserve">прочие безвозмездные</t>
  </si>
  <si>
    <t xml:space="preserve">Аренда имущества</t>
  </si>
  <si>
    <t xml:space="preserve">Доходы от возмещения коммунальных услуг</t>
  </si>
  <si>
    <t xml:space="preserve">Земельный налог возникший до 01.01.2006</t>
  </si>
  <si>
    <t xml:space="preserve">Продажа</t>
  </si>
  <si>
    <t xml:space="preserve">Прочие неналоговые (инициативные платежи)</t>
  </si>
  <si>
    <t xml:space="preserve">ИТОГО СОБСТВЕННЫЕ ДОХОДЫ</t>
  </si>
  <si>
    <t xml:space="preserve">Безвозмездные поступления</t>
  </si>
  <si>
    <t xml:space="preserve">Дотация на выравнивание</t>
  </si>
  <si>
    <t xml:space="preserve">Субсидии</t>
  </si>
  <si>
    <t xml:space="preserve">Прочие МБТ</t>
  </si>
  <si>
    <t xml:space="preserve">Субвенция ВУС</t>
  </si>
  <si>
    <t xml:space="preserve">Межбюджетные трансферты</t>
  </si>
  <si>
    <t xml:space="preserve">Расходы бюджета</t>
  </si>
  <si>
    <t xml:space="preserve">Расходы бюджета- ВСЕГО:</t>
  </si>
  <si>
    <t xml:space="preserve">Глава муниципального образования</t>
  </si>
  <si>
    <t xml:space="preserve">Центральный аппарат органов местного самоуправления</t>
  </si>
  <si>
    <t xml:space="preserve">Коммунальное хозяйство</t>
  </si>
  <si>
    <t xml:space="preserve">Резервный фонд</t>
  </si>
  <si>
    <t xml:space="preserve">Другие общегосударственные вопросы</t>
  </si>
  <si>
    <t xml:space="preserve">ЧС</t>
  </si>
  <si>
    <t xml:space="preserve">ВУС</t>
  </si>
  <si>
    <t xml:space="preserve">Дорожный фонд</t>
  </si>
  <si>
    <t xml:space="preserve">ППМИ</t>
  </si>
  <si>
    <t xml:space="preserve">уличное освещение</t>
  </si>
  <si>
    <t xml:space="preserve">Утилизация отходов</t>
  </si>
  <si>
    <t xml:space="preserve">коммунальное хозяйство</t>
  </si>
  <si>
    <t xml:space="preserve">Организация и содержание мест захоронения</t>
  </si>
  <si>
    <t xml:space="preserve">Прочие мероприятия по благоустройству поселения</t>
  </si>
  <si>
    <t xml:space="preserve">Культура</t>
  </si>
  <si>
    <t xml:space="preserve">Доплаты к пенсиям</t>
  </si>
  <si>
    <t xml:space="preserve">Спорт и физическая культура</t>
  </si>
  <si>
    <t xml:space="preserve">Бухгалтер 1-ой категории ЦБ                                             Е.Г. Попова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</si>
</sst>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i val="true"/>
      <sz val="1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i val="true"/>
      <sz val="11"/>
      <color rgb="FF000000"/>
      <name val="Calibri"/>
      <family val="2"/>
      <charset val="204"/>
    </font>
    <font>
      <sz val="11"/>
      <color rgb="FFCC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4" activeCellId="0" sqref="I44"/>
    </sheetView>
  </sheetViews>
  <sheetFormatPr defaultColWidth="8.6875" defaultRowHeight="13.8" zeroHeight="false" outlineLevelRow="0" outlineLevelCol="0"/>
  <cols>
    <col collapsed="false" customWidth="true" hidden="false" outlineLevel="0" max="4" min="4" style="0" width="6.42"/>
    <col collapsed="false" customWidth="true" hidden="false" outlineLevel="0" max="6" min="6" style="0" width="5.33"/>
    <col collapsed="false" customWidth="true" hidden="false" outlineLevel="0" max="7" min="7" style="0" width="10.99"/>
    <col collapsed="false" customWidth="true" hidden="false" outlineLevel="0" max="8" min="8" style="0" width="13.1"/>
    <col collapsed="false" customWidth="true" hidden="false" outlineLevel="0" max="9" min="9" style="0" width="11.57"/>
  </cols>
  <sheetData>
    <row r="1" customFormat="false" ht="17.3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4.4" hidden="false" customHeight="fals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H3" s="3" t="s">
        <v>2</v>
      </c>
      <c r="I3" s="3"/>
    </row>
    <row r="4" customFormat="false" ht="14.4" hidden="false" customHeight="false" outlineLevel="0" collapsed="false">
      <c r="A4" s="4" t="s">
        <v>3</v>
      </c>
      <c r="B4" s="4"/>
      <c r="C4" s="4"/>
      <c r="D4" s="4"/>
      <c r="E4" s="4"/>
      <c r="F4" s="4"/>
      <c r="G4" s="5" t="s">
        <v>4</v>
      </c>
      <c r="H4" s="5" t="n">
        <v>2024</v>
      </c>
      <c r="I4" s="5" t="n">
        <v>2023</v>
      </c>
    </row>
    <row r="5" customFormat="false" ht="14.4" hidden="false" customHeight="false" outlineLevel="0" collapsed="false">
      <c r="A5" s="6" t="s">
        <v>5</v>
      </c>
      <c r="B5" s="6"/>
      <c r="C5" s="6"/>
      <c r="D5" s="6"/>
      <c r="E5" s="6"/>
      <c r="F5" s="6"/>
      <c r="G5" s="7" t="n">
        <f aca="false">SUM(G6:G16)+G18</f>
        <v>8098058</v>
      </c>
      <c r="H5" s="7" t="n">
        <f aca="false">H6+H7+H8+H9+H10+H11+H12+H13+H14+H15+H16+H18</f>
        <v>2871737.06</v>
      </c>
      <c r="I5" s="7" t="n">
        <f aca="false">I6+I7+I8+I9+I10+I11+I12+I13+I14+I16+I18+I15</f>
        <v>2805434.4</v>
      </c>
    </row>
    <row r="6" customFormat="false" ht="13.8" hidden="false" customHeight="false" outlineLevel="0" collapsed="false">
      <c r="A6" s="8" t="s">
        <v>6</v>
      </c>
      <c r="B6" s="8"/>
      <c r="C6" s="8"/>
      <c r="D6" s="8"/>
      <c r="E6" s="8"/>
      <c r="F6" s="8"/>
      <c r="G6" s="9" t="n">
        <v>365000</v>
      </c>
      <c r="H6" s="10" t="n">
        <v>150704.53</v>
      </c>
      <c r="I6" s="10" t="n">
        <v>147809.81</v>
      </c>
    </row>
    <row r="7" customFormat="false" ht="13.8" hidden="false" customHeight="false" outlineLevel="0" collapsed="false">
      <c r="A7" s="8" t="s">
        <v>7</v>
      </c>
      <c r="B7" s="8"/>
      <c r="C7" s="8"/>
      <c r="D7" s="8"/>
      <c r="E7" s="8"/>
      <c r="F7" s="8"/>
      <c r="G7" s="9" t="n">
        <v>199000</v>
      </c>
      <c r="H7" s="10" t="n">
        <v>25977.79</v>
      </c>
      <c r="I7" s="10" t="n">
        <v>11681.11</v>
      </c>
    </row>
    <row r="8" customFormat="false" ht="13.8" hidden="false" customHeight="false" outlineLevel="0" collapsed="false">
      <c r="A8" s="8" t="s">
        <v>8</v>
      </c>
      <c r="B8" s="8"/>
      <c r="C8" s="8"/>
      <c r="D8" s="8"/>
      <c r="E8" s="8"/>
      <c r="F8" s="8"/>
      <c r="G8" s="9" t="n">
        <v>329000</v>
      </c>
      <c r="H8" s="10" t="n">
        <v>76389.75</v>
      </c>
      <c r="I8" s="10" t="n">
        <v>9623.08</v>
      </c>
    </row>
    <row r="9" customFormat="false" ht="13.8" hidden="false" customHeight="false" outlineLevel="0" collapsed="false">
      <c r="A9" s="8" t="s">
        <v>9</v>
      </c>
      <c r="B9" s="8"/>
      <c r="C9" s="8"/>
      <c r="D9" s="8"/>
      <c r="E9" s="8"/>
      <c r="F9" s="8"/>
      <c r="G9" s="9" t="n">
        <v>308000</v>
      </c>
      <c r="H9" s="10" t="n">
        <v>-575776</v>
      </c>
      <c r="I9" s="10" t="n">
        <v>51106.17</v>
      </c>
    </row>
    <row r="10" customFormat="false" ht="13.8" hidden="false" customHeight="false" outlineLevel="0" collapsed="false">
      <c r="A10" s="8" t="s">
        <v>10</v>
      </c>
      <c r="B10" s="8"/>
      <c r="C10" s="8"/>
      <c r="D10" s="8"/>
      <c r="E10" s="8"/>
      <c r="F10" s="8"/>
      <c r="G10" s="9" t="n">
        <v>60000</v>
      </c>
      <c r="H10" s="10" t="n">
        <v>-285960.36</v>
      </c>
      <c r="I10" s="10" t="n">
        <v>0</v>
      </c>
    </row>
    <row r="11" customFormat="false" ht="13.8" hidden="false" customHeight="false" outlineLevel="0" collapsed="false">
      <c r="A11" s="8" t="s">
        <v>11</v>
      </c>
      <c r="B11" s="8"/>
      <c r="C11" s="8"/>
      <c r="D11" s="8"/>
      <c r="E11" s="8"/>
      <c r="F11" s="8"/>
      <c r="G11" s="9" t="n">
        <v>40000</v>
      </c>
      <c r="H11" s="10" t="n">
        <v>40000</v>
      </c>
      <c r="I11" s="10"/>
    </row>
    <row r="12" customFormat="false" ht="13.8" hidden="false" customHeight="false" outlineLevel="0" collapsed="false">
      <c r="A12" s="8" t="s">
        <v>12</v>
      </c>
      <c r="B12" s="8"/>
      <c r="C12" s="8"/>
      <c r="D12" s="8"/>
      <c r="E12" s="8"/>
      <c r="F12" s="8"/>
      <c r="G12" s="9" t="n">
        <v>60000</v>
      </c>
      <c r="H12" s="10" t="n">
        <v>31009.98</v>
      </c>
      <c r="I12" s="10" t="n">
        <v>31009.98</v>
      </c>
    </row>
    <row r="13" customFormat="false" ht="13.8" hidden="false" customHeight="false" outlineLevel="0" collapsed="false">
      <c r="A13" s="8" t="s">
        <v>13</v>
      </c>
      <c r="B13" s="8"/>
      <c r="C13" s="8"/>
      <c r="D13" s="8"/>
      <c r="E13" s="8"/>
      <c r="F13" s="8"/>
      <c r="G13" s="9" t="n">
        <v>80000</v>
      </c>
      <c r="H13" s="10" t="n">
        <v>37622.74</v>
      </c>
      <c r="I13" s="10" t="n">
        <v>27662.82</v>
      </c>
    </row>
    <row r="14" customFormat="false" ht="13.8" hidden="false" customHeight="false" outlineLevel="0" collapsed="false">
      <c r="A14" s="8" t="s">
        <v>14</v>
      </c>
      <c r="B14" s="8"/>
      <c r="C14" s="8"/>
      <c r="D14" s="8"/>
      <c r="E14" s="8"/>
      <c r="F14" s="8"/>
      <c r="G14" s="9"/>
      <c r="H14" s="10"/>
      <c r="I14" s="10"/>
    </row>
    <row r="15" customFormat="false" ht="13.8" hidden="false" customHeight="false" outlineLevel="0" collapsed="false">
      <c r="A15" s="11" t="s">
        <v>15</v>
      </c>
      <c r="B15" s="12"/>
      <c r="C15" s="12"/>
      <c r="D15" s="12"/>
      <c r="E15" s="12"/>
      <c r="F15" s="13"/>
      <c r="G15" s="9"/>
      <c r="H15" s="10"/>
      <c r="I15" s="10"/>
    </row>
    <row r="16" customFormat="false" ht="13.8" hidden="false" customHeight="false" outlineLevel="0" collapsed="false">
      <c r="A16" s="8" t="s">
        <v>16</v>
      </c>
      <c r="B16" s="8"/>
      <c r="C16" s="8"/>
      <c r="D16" s="8"/>
      <c r="E16" s="8"/>
      <c r="F16" s="8"/>
      <c r="G16" s="9" t="n">
        <v>508000</v>
      </c>
      <c r="H16" s="10" t="n">
        <v>508000</v>
      </c>
      <c r="I16" s="10" t="n">
        <v>570000</v>
      </c>
    </row>
    <row r="17" customFormat="false" ht="13.8" hidden="false" customHeight="false" outlineLevel="0" collapsed="false">
      <c r="A17" s="14" t="s">
        <v>17</v>
      </c>
      <c r="B17" s="14"/>
      <c r="C17" s="14"/>
      <c r="D17" s="14"/>
      <c r="E17" s="14"/>
      <c r="F17" s="14"/>
      <c r="G17" s="15" t="n">
        <f aca="false">G6+G7+G8+G9+G10+G11+G12+G13+G14+G15+G16</f>
        <v>1949000</v>
      </c>
      <c r="H17" s="16" t="n">
        <f aca="false">H6+H7+H8+H9+H10+H11+H12+H13+H14+H15+H16</f>
        <v>7968.42999999994</v>
      </c>
      <c r="I17" s="16" t="n">
        <f aca="false">I6+I7+I8+I9+I10+I11+I12+I13+I14+I15+I16</f>
        <v>848892.97</v>
      </c>
    </row>
    <row r="18" customFormat="false" ht="13.8" hidden="false" customHeight="false" outlineLevel="0" collapsed="false">
      <c r="A18" s="4" t="s">
        <v>18</v>
      </c>
      <c r="B18" s="4"/>
      <c r="C18" s="4"/>
      <c r="D18" s="4"/>
      <c r="E18" s="4"/>
      <c r="F18" s="4"/>
      <c r="G18" s="17" t="n">
        <f aca="false">G19+G20+G21+G22+G23</f>
        <v>6149058</v>
      </c>
      <c r="H18" s="17" t="n">
        <f aca="false">H19+H20+H21+H22+H23</f>
        <v>2863768.63</v>
      </c>
      <c r="I18" s="17" t="n">
        <f aca="false">I19+I20+I21+I22+I23</f>
        <v>1956541.43</v>
      </c>
    </row>
    <row r="19" customFormat="false" ht="13.8" hidden="false" customHeight="false" outlineLevel="0" collapsed="false">
      <c r="A19" s="8" t="s">
        <v>19</v>
      </c>
      <c r="B19" s="8"/>
      <c r="C19" s="8"/>
      <c r="D19" s="8"/>
      <c r="E19" s="8"/>
      <c r="F19" s="8"/>
      <c r="G19" s="9" t="n">
        <v>896400</v>
      </c>
      <c r="H19" s="9" t="n">
        <v>115540</v>
      </c>
      <c r="I19" s="9" t="n">
        <v>177510</v>
      </c>
    </row>
    <row r="20" customFormat="false" ht="13.8" hidden="false" customHeight="false" outlineLevel="0" collapsed="false">
      <c r="A20" s="8" t="s">
        <v>20</v>
      </c>
      <c r="B20" s="8"/>
      <c r="C20" s="8"/>
      <c r="D20" s="8"/>
      <c r="E20" s="8"/>
      <c r="F20" s="8"/>
      <c r="G20" s="9" t="n">
        <v>2167000</v>
      </c>
      <c r="H20" s="9"/>
      <c r="I20" s="9" t="n">
        <v>0</v>
      </c>
    </row>
    <row r="21" customFormat="false" ht="13.8" hidden="false" customHeight="false" outlineLevel="0" collapsed="false">
      <c r="A21" s="8" t="s">
        <v>21</v>
      </c>
      <c r="B21" s="8"/>
      <c r="C21" s="8"/>
      <c r="D21" s="8"/>
      <c r="E21" s="8"/>
      <c r="F21" s="8"/>
      <c r="G21" s="9" t="n">
        <v>2603108</v>
      </c>
      <c r="H21" s="9" t="n">
        <v>2231378.63</v>
      </c>
      <c r="I21" s="9" t="n">
        <v>1332531.43</v>
      </c>
    </row>
    <row r="22" customFormat="false" ht="13.8" hidden="false" customHeight="false" outlineLevel="0" collapsed="false">
      <c r="A22" s="8" t="s">
        <v>22</v>
      </c>
      <c r="B22" s="8"/>
      <c r="C22" s="8"/>
      <c r="D22" s="8"/>
      <c r="E22" s="8"/>
      <c r="F22" s="8"/>
      <c r="G22" s="9" t="n">
        <v>225400</v>
      </c>
      <c r="H22" s="9" t="n">
        <v>112700</v>
      </c>
      <c r="I22" s="9" t="n">
        <v>92700</v>
      </c>
    </row>
    <row r="23" customFormat="false" ht="13.8" hidden="false" customHeight="false" outlineLevel="0" collapsed="false">
      <c r="A23" s="8" t="s">
        <v>23</v>
      </c>
      <c r="B23" s="8"/>
      <c r="C23" s="8"/>
      <c r="D23" s="8"/>
      <c r="E23" s="8"/>
      <c r="F23" s="8"/>
      <c r="G23" s="9" t="n">
        <v>257150</v>
      </c>
      <c r="H23" s="9" t="n">
        <v>404150</v>
      </c>
      <c r="I23" s="9" t="n">
        <v>353800</v>
      </c>
    </row>
    <row r="24" customFormat="false" ht="15.6" hidden="false" customHeight="false" outlineLevel="0" collapsed="false">
      <c r="A24" s="18" t="s">
        <v>24</v>
      </c>
      <c r="B24" s="18"/>
      <c r="C24" s="18"/>
      <c r="D24" s="18"/>
      <c r="E24" s="18"/>
    </row>
    <row r="25" customFormat="false" ht="14.4" hidden="false" customHeight="false" outlineLevel="0" collapsed="false">
      <c r="A25" s="6" t="s">
        <v>25</v>
      </c>
      <c r="B25" s="6"/>
      <c r="C25" s="6"/>
      <c r="D25" s="6"/>
      <c r="E25" s="6"/>
      <c r="F25" s="6"/>
      <c r="G25" s="19" t="n">
        <f aca="false">SUM(G26:G44)</f>
        <v>8485211</v>
      </c>
      <c r="H25" s="19" t="n">
        <f aca="false">SUM(H26:H44)</f>
        <v>3323872.42</v>
      </c>
      <c r="I25" s="19" t="n">
        <f aca="false">SUM(I26:I44)</f>
        <v>2523467.68</v>
      </c>
    </row>
    <row r="26" customFormat="false" ht="13.8" hidden="false" customHeight="false" outlineLevel="0" collapsed="false">
      <c r="A26" s="8" t="s">
        <v>26</v>
      </c>
      <c r="B26" s="8"/>
      <c r="C26" s="8"/>
      <c r="D26" s="8"/>
      <c r="E26" s="8"/>
      <c r="F26" s="8"/>
      <c r="G26" s="9" t="n">
        <v>639000</v>
      </c>
      <c r="H26" s="9" t="n">
        <v>259587.05</v>
      </c>
      <c r="I26" s="9" t="n">
        <v>141099.8</v>
      </c>
    </row>
    <row r="27" customFormat="false" ht="27" hidden="false" customHeight="true" outlineLevel="0" collapsed="false">
      <c r="A27" s="20" t="s">
        <v>27</v>
      </c>
      <c r="B27" s="20"/>
      <c r="C27" s="20"/>
      <c r="D27" s="20"/>
      <c r="E27" s="20"/>
      <c r="F27" s="20"/>
      <c r="G27" s="9" t="n">
        <v>1391650</v>
      </c>
      <c r="H27" s="9" t="n">
        <v>621246.98</v>
      </c>
      <c r="I27" s="9" t="n">
        <v>469638.76</v>
      </c>
    </row>
    <row r="28" customFormat="false" ht="13.8" hidden="false" customHeight="false" outlineLevel="0" collapsed="false">
      <c r="A28" s="8" t="s">
        <v>28</v>
      </c>
      <c r="B28" s="8"/>
      <c r="C28" s="8"/>
      <c r="D28" s="8"/>
      <c r="E28" s="8"/>
      <c r="F28" s="8"/>
      <c r="G28" s="9"/>
      <c r="H28" s="9"/>
      <c r="I28" s="9"/>
    </row>
    <row r="29" customFormat="false" ht="13.8" hidden="false" customHeight="false" outlineLevel="0" collapsed="false">
      <c r="A29" s="8" t="s">
        <v>29</v>
      </c>
      <c r="B29" s="8"/>
      <c r="C29" s="8"/>
      <c r="D29" s="8"/>
      <c r="E29" s="8"/>
      <c r="F29" s="8"/>
      <c r="G29" s="9"/>
      <c r="H29" s="9" t="n">
        <v>0</v>
      </c>
      <c r="I29" s="9" t="n">
        <v>0</v>
      </c>
    </row>
    <row r="30" customFormat="false" ht="13.8" hidden="false" customHeight="false" outlineLevel="0" collapsed="false">
      <c r="A30" s="8" t="s">
        <v>30</v>
      </c>
      <c r="B30" s="8"/>
      <c r="C30" s="8"/>
      <c r="D30" s="8"/>
      <c r="E30" s="8"/>
      <c r="F30" s="8"/>
      <c r="G30" s="9" t="n">
        <v>998600</v>
      </c>
      <c r="H30" s="9" t="n">
        <v>629328.71</v>
      </c>
      <c r="I30" s="9" t="n">
        <v>44323.57</v>
      </c>
    </row>
    <row r="31" customFormat="false" ht="13.8" hidden="false" customHeight="false" outlineLevel="0" collapsed="false">
      <c r="A31" s="8"/>
      <c r="B31" s="8"/>
      <c r="C31" s="8"/>
      <c r="D31" s="8"/>
      <c r="E31" s="8"/>
      <c r="F31" s="8"/>
      <c r="G31" s="9"/>
      <c r="H31" s="9"/>
      <c r="I31" s="9"/>
    </row>
    <row r="32" customFormat="false" ht="13.8" hidden="false" customHeight="true" outlineLevel="0" collapsed="false">
      <c r="A32" s="20" t="s">
        <v>31</v>
      </c>
      <c r="B32" s="20"/>
      <c r="C32" s="20"/>
      <c r="D32" s="20"/>
      <c r="E32" s="20"/>
      <c r="F32" s="20"/>
      <c r="G32" s="9" t="n">
        <v>145400</v>
      </c>
      <c r="H32" s="9" t="n">
        <v>142600</v>
      </c>
      <c r="I32" s="9" t="n">
        <v>21585</v>
      </c>
    </row>
    <row r="33" customFormat="false" ht="31.2" hidden="false" customHeight="true" outlineLevel="0" collapsed="false">
      <c r="A33" s="20" t="s">
        <v>32</v>
      </c>
      <c r="B33" s="20"/>
      <c r="C33" s="20"/>
      <c r="D33" s="20"/>
      <c r="E33" s="20"/>
      <c r="F33" s="20"/>
      <c r="G33" s="9" t="n">
        <v>225400</v>
      </c>
      <c r="H33" s="9" t="n">
        <v>90387.65</v>
      </c>
      <c r="I33" s="9" t="n">
        <v>46938.43</v>
      </c>
    </row>
    <row r="34" customFormat="false" ht="31.2" hidden="false" customHeight="true" outlineLevel="0" collapsed="false">
      <c r="A34" s="20" t="s">
        <v>33</v>
      </c>
      <c r="B34" s="20"/>
      <c r="C34" s="20"/>
      <c r="D34" s="20"/>
      <c r="E34" s="20"/>
      <c r="F34" s="20"/>
      <c r="G34" s="9" t="n">
        <v>406203</v>
      </c>
      <c r="H34" s="9" t="n">
        <v>406203</v>
      </c>
      <c r="I34" s="9" t="n">
        <v>283250</v>
      </c>
    </row>
    <row r="35" customFormat="false" ht="29.4" hidden="false" customHeight="true" outlineLevel="0" collapsed="false">
      <c r="A35" s="20" t="s">
        <v>34</v>
      </c>
      <c r="B35" s="20"/>
      <c r="C35" s="20"/>
      <c r="D35" s="20"/>
      <c r="E35" s="20"/>
      <c r="F35" s="20"/>
      <c r="G35" s="9" t="n">
        <v>2977335</v>
      </c>
      <c r="H35" s="9"/>
      <c r="I35" s="9" t="n">
        <v>353967.3</v>
      </c>
    </row>
    <row r="36" customFormat="false" ht="31.8" hidden="false" customHeight="true" outlineLevel="0" collapsed="false">
      <c r="A36" s="20" t="s">
        <v>35</v>
      </c>
      <c r="B36" s="20"/>
      <c r="C36" s="20"/>
      <c r="D36" s="20"/>
      <c r="E36" s="20"/>
      <c r="F36" s="20"/>
      <c r="G36" s="9" t="n">
        <v>1000</v>
      </c>
      <c r="H36" s="9"/>
      <c r="I36" s="9"/>
    </row>
    <row r="37" customFormat="false" ht="13.8" hidden="false" customHeight="false" outlineLevel="0" collapsed="false">
      <c r="A37" s="8" t="s">
        <v>36</v>
      </c>
      <c r="B37" s="8"/>
      <c r="C37" s="8"/>
      <c r="D37" s="8"/>
      <c r="E37" s="8"/>
      <c r="F37" s="8"/>
      <c r="G37" s="9" t="n">
        <v>12800</v>
      </c>
      <c r="H37" s="9"/>
      <c r="I37" s="9"/>
    </row>
    <row r="38" customFormat="false" ht="14.4" hidden="false" customHeight="true" outlineLevel="0" collapsed="false">
      <c r="A38" s="20" t="s">
        <v>37</v>
      </c>
      <c r="B38" s="20"/>
      <c r="C38" s="20"/>
      <c r="D38" s="20"/>
      <c r="E38" s="20"/>
      <c r="F38" s="20"/>
      <c r="G38" s="9" t="n">
        <v>10000</v>
      </c>
      <c r="H38" s="9"/>
      <c r="I38" s="9"/>
    </row>
    <row r="39" customFormat="false" ht="14.4" hidden="false" customHeight="true" outlineLevel="0" collapsed="false">
      <c r="A39" s="20" t="s">
        <v>38</v>
      </c>
      <c r="B39" s="20"/>
      <c r="C39" s="20"/>
      <c r="D39" s="20"/>
      <c r="E39" s="20"/>
      <c r="F39" s="20"/>
      <c r="G39" s="9" t="n">
        <v>7200</v>
      </c>
      <c r="H39" s="9"/>
      <c r="I39" s="9"/>
    </row>
    <row r="40" customFormat="false" ht="13.8" hidden="false" customHeight="true" outlineLevel="0" collapsed="false">
      <c r="A40" s="20" t="s">
        <v>29</v>
      </c>
      <c r="B40" s="20"/>
      <c r="C40" s="20"/>
      <c r="D40" s="20"/>
      <c r="E40" s="20"/>
      <c r="F40" s="20"/>
      <c r="G40" s="9" t="n">
        <v>3000</v>
      </c>
      <c r="H40" s="9"/>
      <c r="I40" s="9"/>
    </row>
    <row r="41" customFormat="false" ht="37.8" hidden="false" customHeight="true" outlineLevel="0" collapsed="false">
      <c r="A41" s="20" t="s">
        <v>39</v>
      </c>
      <c r="B41" s="20"/>
      <c r="C41" s="20"/>
      <c r="D41" s="20"/>
      <c r="E41" s="20"/>
      <c r="F41" s="20"/>
      <c r="G41" s="9" t="n">
        <v>29900</v>
      </c>
      <c r="H41" s="9" t="n">
        <v>29900</v>
      </c>
      <c r="I41" s="9"/>
    </row>
    <row r="42" customFormat="false" ht="47.4" hidden="false" customHeight="true" outlineLevel="0" collapsed="false">
      <c r="A42" s="20" t="s">
        <v>40</v>
      </c>
      <c r="B42" s="20"/>
      <c r="C42" s="20"/>
      <c r="D42" s="20"/>
      <c r="E42" s="20"/>
      <c r="F42" s="20"/>
      <c r="G42" s="9" t="n">
        <v>1552723</v>
      </c>
      <c r="H42" s="9" t="n">
        <v>1078349.43</v>
      </c>
      <c r="I42" s="9" t="n">
        <v>1108464.82</v>
      </c>
    </row>
    <row r="43" customFormat="false" ht="24.05" hidden="false" customHeight="true" outlineLevel="0" collapsed="false">
      <c r="A43" s="20" t="s">
        <v>41</v>
      </c>
      <c r="B43" s="20"/>
      <c r="C43" s="20"/>
      <c r="D43" s="20"/>
      <c r="E43" s="20"/>
      <c r="F43" s="20"/>
      <c r="G43" s="9" t="n">
        <v>85000</v>
      </c>
      <c r="H43" s="9" t="n">
        <v>66269.6</v>
      </c>
      <c r="I43" s="9" t="n">
        <v>54200</v>
      </c>
    </row>
    <row r="44" customFormat="false" ht="24.05" hidden="false" customHeight="true" outlineLevel="0" collapsed="false">
      <c r="A44" s="20" t="s">
        <v>42</v>
      </c>
      <c r="B44" s="20"/>
      <c r="C44" s="20"/>
      <c r="D44" s="20"/>
      <c r="E44" s="20"/>
      <c r="F44" s="20"/>
      <c r="G44" s="9"/>
      <c r="H44" s="9"/>
      <c r="I44" s="9"/>
    </row>
    <row r="45" customFormat="false" ht="13.8" hidden="false" customHeight="true" outlineLevel="0" collapsed="false"/>
    <row r="46" customFormat="false" ht="13.8" hidden="false" customHeight="true" outlineLevel="0" collapsed="false"/>
    <row r="48" customFormat="false" ht="13.8" hidden="false" customHeight="false" outlineLevel="0" collapsed="false">
      <c r="A48" s="21" t="s">
        <v>43</v>
      </c>
      <c r="B48" s="21"/>
      <c r="C48" s="21"/>
      <c r="D48" s="21"/>
      <c r="E48" s="21"/>
      <c r="F48" s="21"/>
      <c r="G48" s="21"/>
      <c r="H48" s="21"/>
      <c r="I48" s="21"/>
    </row>
    <row r="51" customFormat="false" ht="31.2" hidden="false" customHeight="true" outlineLevel="0" collapsed="false"/>
    <row r="52" customFormat="false" ht="30.6" hidden="false" customHeight="true" outlineLevel="0" collapsed="false"/>
  </sheetData>
  <mergeCells count="43">
    <mergeCell ref="A1:L1"/>
    <mergeCell ref="A3:E3"/>
    <mergeCell ref="H3:I3"/>
    <mergeCell ref="A4:F4"/>
    <mergeCell ref="A5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8:F18"/>
    <mergeCell ref="A19:F19"/>
    <mergeCell ref="A20:F20"/>
    <mergeCell ref="A21:F21"/>
    <mergeCell ref="A22:F22"/>
    <mergeCell ref="A23:F23"/>
    <mergeCell ref="A24:E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8:I4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LibreOffice/7.0.4.2$Windows_X86_64 LibreOffice_project/dcf040e67528d9187c66b2379df5ea4407429775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2018-06-04T02:16:22Z</dcterms:created>
  <dc:creator>главбух</dc:creator>
  <dc:description/>
  <dc:language>ru-RU</dc:language>
  <cp:lastModifiedBy/>
  <cp:lastPrinted>2024-03-20T13:59:46Z</cp:lastPrinted>
  <dcterms:modified xsi:type="dcterms:W3CDTF">2024-08-16T13:57:38Z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